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on Share\"/>
    </mc:Choice>
  </mc:AlternateContent>
  <bookViews>
    <workbookView xWindow="120" yWindow="135" windowWidth="27795" windowHeight="12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  <c r="I26" i="1"/>
  <c r="H26" i="1"/>
  <c r="G26" i="1"/>
  <c r="F26" i="1"/>
  <c r="E26" i="1"/>
  <c r="D26" i="1"/>
  <c r="C26" i="1"/>
  <c r="B26" i="1"/>
  <c r="A27" i="1"/>
  <c r="I27" i="1" s="1"/>
  <c r="A7" i="1"/>
  <c r="G7" i="1" s="1"/>
  <c r="C5" i="1"/>
  <c r="D5" i="1" s="1"/>
  <c r="E5" i="1" s="1"/>
  <c r="F5" i="1" s="1"/>
  <c r="G5" i="1" s="1"/>
  <c r="H5" i="1" s="1"/>
  <c r="H7" i="1" l="1"/>
  <c r="B7" i="1"/>
  <c r="F7" i="1"/>
  <c r="E7" i="1"/>
  <c r="I7" i="1"/>
  <c r="A8" i="1"/>
  <c r="D7" i="1"/>
  <c r="C7" i="1"/>
  <c r="B27" i="1"/>
  <c r="C27" i="1"/>
  <c r="D27" i="1"/>
  <c r="E27" i="1"/>
  <c r="F27" i="1"/>
  <c r="G27" i="1"/>
  <c r="H27" i="1"/>
  <c r="A28" i="1"/>
  <c r="H8" i="1" l="1"/>
  <c r="D8" i="1"/>
  <c r="I8" i="1"/>
  <c r="F8" i="1"/>
  <c r="B8" i="1"/>
  <c r="G8" i="1"/>
  <c r="C8" i="1"/>
  <c r="E8" i="1"/>
  <c r="A9" i="1"/>
  <c r="I28" i="1"/>
  <c r="H28" i="1"/>
  <c r="G28" i="1"/>
  <c r="F28" i="1"/>
  <c r="E28" i="1"/>
  <c r="D28" i="1"/>
  <c r="C28" i="1"/>
  <c r="B28" i="1"/>
  <c r="A10" i="1"/>
  <c r="A29" i="1"/>
  <c r="F10" i="1" l="1"/>
  <c r="B10" i="1"/>
  <c r="C10" i="1"/>
  <c r="H10" i="1"/>
  <c r="D10" i="1"/>
  <c r="I10" i="1"/>
  <c r="E10" i="1"/>
  <c r="G10" i="1"/>
  <c r="I9" i="1"/>
  <c r="E9" i="1"/>
  <c r="F9" i="1"/>
  <c r="H9" i="1"/>
  <c r="D9" i="1"/>
  <c r="B9" i="1"/>
  <c r="G9" i="1"/>
  <c r="C9" i="1"/>
  <c r="I29" i="1"/>
  <c r="H29" i="1"/>
  <c r="G29" i="1"/>
  <c r="F29" i="1"/>
  <c r="E29" i="1"/>
  <c r="D29" i="1"/>
  <c r="C29" i="1"/>
  <c r="B29" i="1"/>
  <c r="A11" i="1"/>
  <c r="A30" i="1"/>
  <c r="G11" i="1" l="1"/>
  <c r="C11" i="1"/>
  <c r="H11" i="1"/>
  <c r="F11" i="1"/>
  <c r="B11" i="1"/>
  <c r="D11" i="1"/>
  <c r="I11" i="1"/>
  <c r="E11" i="1"/>
  <c r="I30" i="1"/>
  <c r="H30" i="1"/>
  <c r="G30" i="1"/>
  <c r="F30" i="1"/>
  <c r="E30" i="1"/>
  <c r="D30" i="1"/>
  <c r="C30" i="1"/>
  <c r="B30" i="1"/>
  <c r="A12" i="1"/>
  <c r="A31" i="1"/>
  <c r="H12" i="1" l="1"/>
  <c r="D12" i="1"/>
  <c r="E12" i="1"/>
  <c r="G12" i="1"/>
  <c r="C12" i="1"/>
  <c r="I12" i="1"/>
  <c r="F12" i="1"/>
  <c r="B12" i="1"/>
  <c r="I31" i="1"/>
  <c r="H31" i="1"/>
  <c r="G31" i="1"/>
  <c r="F31" i="1"/>
  <c r="E31" i="1"/>
  <c r="D31" i="1"/>
  <c r="C31" i="1"/>
  <c r="B31" i="1"/>
  <c r="A13" i="1"/>
  <c r="A32" i="1"/>
  <c r="I13" i="1" l="1"/>
  <c r="E13" i="1"/>
  <c r="B13" i="1"/>
  <c r="G13" i="1"/>
  <c r="C13" i="1"/>
  <c r="H13" i="1"/>
  <c r="D13" i="1"/>
  <c r="F13" i="1"/>
  <c r="I32" i="1"/>
  <c r="H32" i="1"/>
  <c r="G32" i="1"/>
  <c r="F32" i="1"/>
  <c r="E32" i="1"/>
  <c r="D32" i="1"/>
  <c r="C32" i="1"/>
  <c r="B32" i="1"/>
  <c r="A14" i="1"/>
  <c r="A33" i="1"/>
  <c r="F14" i="1" l="1"/>
  <c r="B14" i="1"/>
  <c r="G14" i="1"/>
  <c r="I14" i="1"/>
  <c r="E14" i="1"/>
  <c r="C14" i="1"/>
  <c r="H14" i="1"/>
  <c r="D14" i="1"/>
  <c r="I33" i="1"/>
  <c r="H33" i="1"/>
  <c r="G33" i="1"/>
  <c r="F33" i="1"/>
  <c r="E33" i="1"/>
  <c r="D33" i="1"/>
  <c r="C33" i="1"/>
  <c r="B33" i="1"/>
  <c r="A15" i="1"/>
  <c r="A34" i="1"/>
  <c r="G15" i="1" l="1"/>
  <c r="C15" i="1"/>
  <c r="D15" i="1"/>
  <c r="I15" i="1"/>
  <c r="E15" i="1"/>
  <c r="F15" i="1"/>
  <c r="B15" i="1"/>
  <c r="H15" i="1"/>
  <c r="I34" i="1"/>
  <c r="H34" i="1"/>
  <c r="G34" i="1"/>
  <c r="F34" i="1"/>
  <c r="E34" i="1"/>
  <c r="D34" i="1"/>
  <c r="C34" i="1"/>
  <c r="B34" i="1"/>
  <c r="A16" i="1"/>
  <c r="A35" i="1"/>
  <c r="H16" i="1" l="1"/>
  <c r="D16" i="1"/>
  <c r="F16" i="1"/>
  <c r="B16" i="1"/>
  <c r="G16" i="1"/>
  <c r="C16" i="1"/>
  <c r="I16" i="1"/>
  <c r="E16" i="1"/>
  <c r="I35" i="1"/>
  <c r="H35" i="1"/>
  <c r="G35" i="1"/>
  <c r="F35" i="1"/>
  <c r="E35" i="1"/>
  <c r="D35" i="1"/>
  <c r="C35" i="1"/>
  <c r="B35" i="1"/>
  <c r="A17" i="1"/>
  <c r="A36" i="1"/>
  <c r="I17" i="1" l="1"/>
  <c r="E17" i="1"/>
  <c r="F17" i="1"/>
  <c r="H17" i="1"/>
  <c r="D17" i="1"/>
  <c r="B17" i="1"/>
  <c r="G17" i="1"/>
  <c r="C17" i="1"/>
  <c r="I36" i="1"/>
  <c r="H36" i="1"/>
  <c r="G36" i="1"/>
  <c r="F36" i="1"/>
  <c r="E36" i="1"/>
  <c r="D36" i="1"/>
  <c r="C36" i="1"/>
  <c r="B36" i="1"/>
  <c r="A18" i="1"/>
  <c r="A37" i="1"/>
  <c r="F18" i="1" l="1"/>
  <c r="B18" i="1"/>
  <c r="C18" i="1"/>
  <c r="H18" i="1"/>
  <c r="D18" i="1"/>
  <c r="I18" i="1"/>
  <c r="E18" i="1"/>
  <c r="G18" i="1"/>
  <c r="I37" i="1"/>
  <c r="H37" i="1"/>
  <c r="G37" i="1"/>
  <c r="F37" i="1"/>
  <c r="E37" i="1"/>
  <c r="D37" i="1"/>
  <c r="C37" i="1"/>
  <c r="B37" i="1"/>
  <c r="A19" i="1"/>
  <c r="A38" i="1"/>
  <c r="G19" i="1" l="1"/>
  <c r="C19" i="1"/>
  <c r="H19" i="1"/>
  <c r="F19" i="1"/>
  <c r="B19" i="1"/>
  <c r="D19" i="1"/>
  <c r="I19" i="1"/>
  <c r="E19" i="1"/>
  <c r="I38" i="1"/>
  <c r="H38" i="1"/>
  <c r="G38" i="1"/>
  <c r="F38" i="1"/>
  <c r="E38" i="1"/>
  <c r="D38" i="1"/>
  <c r="C38" i="1"/>
  <c r="B38" i="1"/>
  <c r="A20" i="1"/>
  <c r="H20" i="1" l="1"/>
  <c r="D20" i="1"/>
  <c r="I20" i="1"/>
  <c r="E20" i="1"/>
  <c r="G20" i="1"/>
  <c r="C20" i="1"/>
  <c r="F20" i="1"/>
  <c r="B20" i="1"/>
  <c r="A21" i="1"/>
  <c r="I21" i="1" l="1"/>
  <c r="E21" i="1"/>
  <c r="B21" i="1"/>
  <c r="G21" i="1"/>
  <c r="C21" i="1"/>
  <c r="H21" i="1"/>
  <c r="D21" i="1"/>
  <c r="F21" i="1"/>
  <c r="A22" i="1"/>
  <c r="F22" i="1" l="1"/>
  <c r="B22" i="1"/>
  <c r="G22" i="1"/>
  <c r="I22" i="1"/>
  <c r="E22" i="1"/>
  <c r="C22" i="1"/>
  <c r="H22" i="1"/>
  <c r="D22" i="1"/>
  <c r="A23" i="1"/>
  <c r="G23" i="1" l="1"/>
  <c r="C23" i="1"/>
  <c r="D23" i="1"/>
  <c r="I23" i="1"/>
  <c r="F23" i="1"/>
  <c r="B23" i="1"/>
  <c r="H23" i="1"/>
  <c r="E23" i="1"/>
  <c r="A24" i="1"/>
  <c r="H24" i="1" l="1"/>
  <c r="D24" i="1"/>
  <c r="F24" i="1"/>
  <c r="B24" i="1"/>
  <c r="G24" i="1"/>
  <c r="C24" i="1"/>
  <c r="I24" i="1"/>
  <c r="E24" i="1"/>
  <c r="A25" i="1"/>
  <c r="I25" i="1" l="1"/>
  <c r="E25" i="1"/>
  <c r="F25" i="1"/>
  <c r="H25" i="1"/>
  <c r="D25" i="1"/>
  <c r="B25" i="1"/>
  <c r="G25" i="1"/>
  <c r="C25" i="1"/>
</calcChain>
</file>

<file path=xl/sharedStrings.xml><?xml version="1.0" encoding="utf-8"?>
<sst xmlns="http://schemas.openxmlformats.org/spreadsheetml/2006/main" count="10" uniqueCount="10">
  <si>
    <t>AGE</t>
  </si>
  <si>
    <t>67+</t>
  </si>
  <si>
    <t>7/7/2017cmr</t>
  </si>
  <si>
    <t>SERVICE</t>
  </si>
  <si>
    <t xml:space="preserve">Estimated Retirement Percentages for Group 1 employees who became members of the </t>
  </si>
  <si>
    <t>Retirement System on or after April 2, 2012</t>
  </si>
  <si>
    <t xml:space="preserve">Please note that this chart provides rough estimates only.  Final retirement benefits are calculated using years </t>
  </si>
  <si>
    <t>Employee Protal at http://www.mwraretirement.com/ or contact the Retirement Office at (617)305-5595.</t>
  </si>
  <si>
    <t>and completed months.  The percentages shown are multiplied by your highest five year average regular</t>
  </si>
  <si>
    <t xml:space="preserve">compensation to compute your estimated benefits.  For more detailed estimates, please go to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</si>
</sst>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topLeftCell="A12" workbookViewId="0">
      <selection activeCell="A45" sqref="A45"/>
    </sheetView>
  </sheetViews>
  <sheetFormatPr defaultRowHeight="15" x14ac:dyDescent="0.25"/>
  <cols>
    <col min="1" max="1" width="10.7109375" customWidth="1"/>
  </cols>
  <sheetData>
    <row r="1" spans="1:13" ht="15.75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5.75" x14ac:dyDescent="0.25">
      <c r="A2" s="1"/>
      <c r="B2" s="1"/>
      <c r="C2" s="1" t="s">
        <v>5</v>
      </c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15.75" x14ac:dyDescent="0.25">
      <c r="A4" s="1"/>
      <c r="B4" s="1"/>
      <c r="C4" s="1"/>
      <c r="D4" s="1"/>
      <c r="E4" s="7" t="s">
        <v>0</v>
      </c>
      <c r="F4" s="1"/>
      <c r="G4" s="1"/>
      <c r="H4" s="1"/>
      <c r="I4" s="1"/>
      <c r="J4" s="1"/>
      <c r="K4" s="1"/>
      <c r="L4" s="1"/>
      <c r="M4" s="2"/>
    </row>
    <row r="5" spans="1:13" ht="15.75" x14ac:dyDescent="0.25">
      <c r="A5" s="8" t="s">
        <v>3</v>
      </c>
      <c r="B5" s="3">
        <v>60</v>
      </c>
      <c r="C5" s="3">
        <f>+B5+1</f>
        <v>61</v>
      </c>
      <c r="D5" s="3">
        <f>+C5+1</f>
        <v>62</v>
      </c>
      <c r="E5" s="3">
        <f>+D5+1</f>
        <v>63</v>
      </c>
      <c r="F5" s="3">
        <f>+E5+1</f>
        <v>64</v>
      </c>
      <c r="G5" s="3">
        <f>+F5+1</f>
        <v>65</v>
      </c>
      <c r="H5" s="3">
        <f t="shared" ref="H5" si="0">+G5+1</f>
        <v>66</v>
      </c>
      <c r="I5" s="4" t="s">
        <v>1</v>
      </c>
      <c r="J5" s="3"/>
      <c r="K5" s="3"/>
      <c r="L5" s="3"/>
      <c r="M5" s="2"/>
    </row>
    <row r="6" spans="1:13" ht="15.75" x14ac:dyDescent="0.25">
      <c r="A6" s="3">
        <v>10</v>
      </c>
      <c r="B6" s="9">
        <f>MIN(0.0145*A6,0.8)</f>
        <v>0.14500000000000002</v>
      </c>
      <c r="C6" s="9">
        <f>MIN(0.016*A6,0.8)</f>
        <v>0.16</v>
      </c>
      <c r="D6" s="9">
        <f>MIN(0.0175*A6,0.8)</f>
        <v>0.17500000000000002</v>
      </c>
      <c r="E6" s="9">
        <f>MIN(0.019*A6,0.8)</f>
        <v>0.19</v>
      </c>
      <c r="F6" s="9">
        <f>MIN(0.0205*A6,0.8)</f>
        <v>0.20500000000000002</v>
      </c>
      <c r="G6" s="9">
        <f>MIN(0.022*A6,0.8)</f>
        <v>0.21999999999999997</v>
      </c>
      <c r="H6" s="9">
        <f>MIN(0.0235*A6,0.8)</f>
        <v>0.23499999999999999</v>
      </c>
      <c r="I6" s="9">
        <f>MIN(0.025*A6,0.8)</f>
        <v>0.25</v>
      </c>
      <c r="J6" s="9"/>
      <c r="K6" s="1"/>
      <c r="L6" s="1"/>
      <c r="M6" s="2"/>
    </row>
    <row r="7" spans="1:13" ht="15.75" x14ac:dyDescent="0.25">
      <c r="A7" s="3">
        <f>+A6+1</f>
        <v>11</v>
      </c>
      <c r="B7" s="9">
        <f t="shared" ref="B7:B25" si="1">MIN(0.0145*A7,0.8)</f>
        <v>0.1595</v>
      </c>
      <c r="C7" s="9">
        <f t="shared" ref="C7:C25" si="2">MIN(0.016*A7,0.8)</f>
        <v>0.17599999999999999</v>
      </c>
      <c r="D7" s="9">
        <f t="shared" ref="D7:D25" si="3">MIN(0.0175*A7,0.8)</f>
        <v>0.1925</v>
      </c>
      <c r="E7" s="9">
        <f t="shared" ref="E7:E25" si="4">MIN(0.019*A7,0.8)</f>
        <v>0.20899999999999999</v>
      </c>
      <c r="F7" s="9">
        <f t="shared" ref="F7:F25" si="5">MIN(0.0205*A7,0.8)</f>
        <v>0.22550000000000001</v>
      </c>
      <c r="G7" s="9">
        <f t="shared" ref="G7:G25" si="6">MIN(0.022*A7,0.8)</f>
        <v>0.24199999999999999</v>
      </c>
      <c r="H7" s="9">
        <f t="shared" ref="H7:H25" si="7">MIN(0.0235*A7,0.8)</f>
        <v>0.25850000000000001</v>
      </c>
      <c r="I7" s="9">
        <f t="shared" ref="I7:I25" si="8">MIN(0.025*A7,0.8)</f>
        <v>0.27500000000000002</v>
      </c>
      <c r="J7" s="9"/>
      <c r="K7" s="1"/>
      <c r="L7" s="1"/>
      <c r="M7" s="2"/>
    </row>
    <row r="8" spans="1:13" ht="15.75" x14ac:dyDescent="0.25">
      <c r="A8" s="3">
        <f t="shared" ref="A8:A25" si="9">+A7+1</f>
        <v>12</v>
      </c>
      <c r="B8" s="9">
        <f t="shared" si="1"/>
        <v>0.17400000000000002</v>
      </c>
      <c r="C8" s="9">
        <f t="shared" si="2"/>
        <v>0.192</v>
      </c>
      <c r="D8" s="9">
        <f t="shared" si="3"/>
        <v>0.21000000000000002</v>
      </c>
      <c r="E8" s="9">
        <f t="shared" si="4"/>
        <v>0.22799999999999998</v>
      </c>
      <c r="F8" s="9">
        <f t="shared" si="5"/>
        <v>0.246</v>
      </c>
      <c r="G8" s="9">
        <f t="shared" si="6"/>
        <v>0.26400000000000001</v>
      </c>
      <c r="H8" s="9">
        <f t="shared" si="7"/>
        <v>0.28200000000000003</v>
      </c>
      <c r="I8" s="9">
        <f t="shared" si="8"/>
        <v>0.30000000000000004</v>
      </c>
      <c r="J8" s="9"/>
      <c r="K8" s="1"/>
      <c r="L8" s="1"/>
      <c r="M8" s="2"/>
    </row>
    <row r="9" spans="1:13" ht="15.75" x14ac:dyDescent="0.25">
      <c r="A9" s="3">
        <f t="shared" si="9"/>
        <v>13</v>
      </c>
      <c r="B9" s="9">
        <f t="shared" si="1"/>
        <v>0.1885</v>
      </c>
      <c r="C9" s="9">
        <f t="shared" si="2"/>
        <v>0.20800000000000002</v>
      </c>
      <c r="D9" s="9">
        <f t="shared" si="3"/>
        <v>0.22750000000000004</v>
      </c>
      <c r="E9" s="9">
        <f t="shared" si="4"/>
        <v>0.247</v>
      </c>
      <c r="F9" s="9">
        <f t="shared" si="5"/>
        <v>0.26650000000000001</v>
      </c>
      <c r="G9" s="9">
        <f t="shared" si="6"/>
        <v>0.28599999999999998</v>
      </c>
      <c r="H9" s="9">
        <f t="shared" si="7"/>
        <v>0.30549999999999999</v>
      </c>
      <c r="I9" s="9">
        <f t="shared" si="8"/>
        <v>0.32500000000000001</v>
      </c>
      <c r="J9" s="9"/>
      <c r="K9" s="1"/>
      <c r="L9" s="1"/>
      <c r="M9" s="2"/>
    </row>
    <row r="10" spans="1:13" ht="15.75" x14ac:dyDescent="0.25">
      <c r="A10" s="3">
        <f t="shared" si="9"/>
        <v>14</v>
      </c>
      <c r="B10" s="9">
        <f t="shared" si="1"/>
        <v>0.20300000000000001</v>
      </c>
      <c r="C10" s="9">
        <f t="shared" si="2"/>
        <v>0.224</v>
      </c>
      <c r="D10" s="9">
        <f t="shared" si="3"/>
        <v>0.24500000000000002</v>
      </c>
      <c r="E10" s="9">
        <f t="shared" si="4"/>
        <v>0.26600000000000001</v>
      </c>
      <c r="F10" s="9">
        <f t="shared" si="5"/>
        <v>0.28700000000000003</v>
      </c>
      <c r="G10" s="9">
        <f t="shared" si="6"/>
        <v>0.308</v>
      </c>
      <c r="H10" s="9">
        <f t="shared" si="7"/>
        <v>0.32900000000000001</v>
      </c>
      <c r="I10" s="9">
        <f t="shared" si="8"/>
        <v>0.35000000000000003</v>
      </c>
      <c r="J10" s="9"/>
      <c r="K10" s="1"/>
      <c r="L10" s="1"/>
      <c r="M10" s="2"/>
    </row>
    <row r="11" spans="1:13" ht="15.75" x14ac:dyDescent="0.25">
      <c r="A11" s="3">
        <f t="shared" si="9"/>
        <v>15</v>
      </c>
      <c r="B11" s="9">
        <f t="shared" si="1"/>
        <v>0.2175</v>
      </c>
      <c r="C11" s="9">
        <f t="shared" si="2"/>
        <v>0.24</v>
      </c>
      <c r="D11" s="9">
        <f t="shared" si="3"/>
        <v>0.26250000000000001</v>
      </c>
      <c r="E11" s="9">
        <f t="shared" si="4"/>
        <v>0.28499999999999998</v>
      </c>
      <c r="F11" s="9">
        <f t="shared" si="5"/>
        <v>0.3075</v>
      </c>
      <c r="G11" s="9">
        <f t="shared" si="6"/>
        <v>0.32999999999999996</v>
      </c>
      <c r="H11" s="9">
        <f t="shared" si="7"/>
        <v>0.35249999999999998</v>
      </c>
      <c r="I11" s="9">
        <f t="shared" si="8"/>
        <v>0.375</v>
      </c>
      <c r="J11" s="9"/>
      <c r="K11" s="1"/>
      <c r="L11" s="1"/>
      <c r="M11" s="2"/>
    </row>
    <row r="12" spans="1:13" ht="15.75" x14ac:dyDescent="0.25">
      <c r="A12" s="3">
        <f t="shared" si="9"/>
        <v>16</v>
      </c>
      <c r="B12" s="9">
        <f t="shared" si="1"/>
        <v>0.23200000000000001</v>
      </c>
      <c r="C12" s="9">
        <f t="shared" si="2"/>
        <v>0.25600000000000001</v>
      </c>
      <c r="D12" s="9">
        <f t="shared" si="3"/>
        <v>0.28000000000000003</v>
      </c>
      <c r="E12" s="9">
        <f t="shared" si="4"/>
        <v>0.30399999999999999</v>
      </c>
      <c r="F12" s="9">
        <f t="shared" si="5"/>
        <v>0.32800000000000001</v>
      </c>
      <c r="G12" s="9">
        <f t="shared" si="6"/>
        <v>0.35199999999999998</v>
      </c>
      <c r="H12" s="9">
        <f t="shared" si="7"/>
        <v>0.376</v>
      </c>
      <c r="I12" s="9">
        <f t="shared" si="8"/>
        <v>0.4</v>
      </c>
      <c r="J12" s="9"/>
      <c r="K12" s="1"/>
      <c r="L12" s="1"/>
      <c r="M12" s="2"/>
    </row>
    <row r="13" spans="1:13" ht="15.75" x14ac:dyDescent="0.25">
      <c r="A13" s="3">
        <f t="shared" si="9"/>
        <v>17</v>
      </c>
      <c r="B13" s="9">
        <f t="shared" si="1"/>
        <v>0.24650000000000002</v>
      </c>
      <c r="C13" s="9">
        <f t="shared" si="2"/>
        <v>0.27200000000000002</v>
      </c>
      <c r="D13" s="9">
        <f t="shared" si="3"/>
        <v>0.29750000000000004</v>
      </c>
      <c r="E13" s="9">
        <f t="shared" si="4"/>
        <v>0.32300000000000001</v>
      </c>
      <c r="F13" s="9">
        <f t="shared" si="5"/>
        <v>0.34850000000000003</v>
      </c>
      <c r="G13" s="9">
        <f t="shared" si="6"/>
        <v>0.374</v>
      </c>
      <c r="H13" s="9">
        <f t="shared" si="7"/>
        <v>0.39950000000000002</v>
      </c>
      <c r="I13" s="9">
        <f t="shared" si="8"/>
        <v>0.42500000000000004</v>
      </c>
      <c r="J13" s="9"/>
      <c r="K13" s="1"/>
      <c r="L13" s="1"/>
      <c r="M13" s="2"/>
    </row>
    <row r="14" spans="1:13" ht="15.75" x14ac:dyDescent="0.25">
      <c r="A14" s="3">
        <f t="shared" si="9"/>
        <v>18</v>
      </c>
      <c r="B14" s="9">
        <f t="shared" si="1"/>
        <v>0.26100000000000001</v>
      </c>
      <c r="C14" s="9">
        <f t="shared" si="2"/>
        <v>0.28800000000000003</v>
      </c>
      <c r="D14" s="9">
        <f t="shared" si="3"/>
        <v>0.31500000000000006</v>
      </c>
      <c r="E14" s="9">
        <f t="shared" si="4"/>
        <v>0.34199999999999997</v>
      </c>
      <c r="F14" s="9">
        <f t="shared" si="5"/>
        <v>0.36899999999999999</v>
      </c>
      <c r="G14" s="9">
        <f t="shared" si="6"/>
        <v>0.39599999999999996</v>
      </c>
      <c r="H14" s="9">
        <f t="shared" si="7"/>
        <v>0.42299999999999999</v>
      </c>
      <c r="I14" s="9">
        <f t="shared" si="8"/>
        <v>0.45</v>
      </c>
      <c r="J14" s="9"/>
      <c r="K14" s="1"/>
      <c r="L14" s="1"/>
      <c r="M14" s="2"/>
    </row>
    <row r="15" spans="1:13" ht="15.75" x14ac:dyDescent="0.25">
      <c r="A15" s="3">
        <f t="shared" si="9"/>
        <v>19</v>
      </c>
      <c r="B15" s="9">
        <f t="shared" si="1"/>
        <v>0.27550000000000002</v>
      </c>
      <c r="C15" s="9">
        <f t="shared" si="2"/>
        <v>0.30399999999999999</v>
      </c>
      <c r="D15" s="9">
        <f t="shared" si="3"/>
        <v>0.33250000000000002</v>
      </c>
      <c r="E15" s="9">
        <f t="shared" si="4"/>
        <v>0.36099999999999999</v>
      </c>
      <c r="F15" s="9">
        <f t="shared" si="5"/>
        <v>0.38950000000000001</v>
      </c>
      <c r="G15" s="9">
        <f t="shared" si="6"/>
        <v>0.41799999999999998</v>
      </c>
      <c r="H15" s="9">
        <f t="shared" si="7"/>
        <v>0.44650000000000001</v>
      </c>
      <c r="I15" s="9">
        <f t="shared" si="8"/>
        <v>0.47500000000000003</v>
      </c>
      <c r="J15" s="9"/>
      <c r="K15" s="1"/>
      <c r="L15" s="1"/>
      <c r="M15" s="2"/>
    </row>
    <row r="16" spans="1:13" ht="15.75" x14ac:dyDescent="0.25">
      <c r="A16" s="3">
        <f t="shared" si="9"/>
        <v>20</v>
      </c>
      <c r="B16" s="9">
        <f t="shared" si="1"/>
        <v>0.29000000000000004</v>
      </c>
      <c r="C16" s="9">
        <f t="shared" si="2"/>
        <v>0.32</v>
      </c>
      <c r="D16" s="9">
        <f t="shared" si="3"/>
        <v>0.35000000000000003</v>
      </c>
      <c r="E16" s="9">
        <f t="shared" si="4"/>
        <v>0.38</v>
      </c>
      <c r="F16" s="9">
        <f t="shared" si="5"/>
        <v>0.41000000000000003</v>
      </c>
      <c r="G16" s="9">
        <f t="shared" si="6"/>
        <v>0.43999999999999995</v>
      </c>
      <c r="H16" s="9">
        <f t="shared" si="7"/>
        <v>0.47</v>
      </c>
      <c r="I16" s="9">
        <f t="shared" si="8"/>
        <v>0.5</v>
      </c>
      <c r="J16" s="9"/>
      <c r="K16" s="1"/>
      <c r="L16" s="1"/>
      <c r="M16" s="2"/>
    </row>
    <row r="17" spans="1:13" ht="15.75" x14ac:dyDescent="0.25">
      <c r="A17" s="3">
        <f t="shared" si="9"/>
        <v>21</v>
      </c>
      <c r="B17" s="9">
        <f t="shared" si="1"/>
        <v>0.30449999999999999</v>
      </c>
      <c r="C17" s="9">
        <f t="shared" si="2"/>
        <v>0.33600000000000002</v>
      </c>
      <c r="D17" s="9">
        <f t="shared" si="3"/>
        <v>0.36750000000000005</v>
      </c>
      <c r="E17" s="9">
        <f t="shared" si="4"/>
        <v>0.39899999999999997</v>
      </c>
      <c r="F17" s="9">
        <f t="shared" si="5"/>
        <v>0.43049999999999999</v>
      </c>
      <c r="G17" s="9">
        <f t="shared" si="6"/>
        <v>0.46199999999999997</v>
      </c>
      <c r="H17" s="9">
        <f t="shared" si="7"/>
        <v>0.49349999999999999</v>
      </c>
      <c r="I17" s="9">
        <f t="shared" si="8"/>
        <v>0.52500000000000002</v>
      </c>
      <c r="J17" s="9"/>
      <c r="K17" s="1"/>
      <c r="L17" s="1"/>
      <c r="M17" s="2"/>
    </row>
    <row r="18" spans="1:13" ht="15.75" x14ac:dyDescent="0.25">
      <c r="A18" s="3">
        <f t="shared" si="9"/>
        <v>22</v>
      </c>
      <c r="B18" s="9">
        <f t="shared" si="1"/>
        <v>0.31900000000000001</v>
      </c>
      <c r="C18" s="9">
        <f t="shared" si="2"/>
        <v>0.35199999999999998</v>
      </c>
      <c r="D18" s="9">
        <f t="shared" si="3"/>
        <v>0.38500000000000001</v>
      </c>
      <c r="E18" s="9">
        <f t="shared" si="4"/>
        <v>0.41799999999999998</v>
      </c>
      <c r="F18" s="9">
        <f t="shared" si="5"/>
        <v>0.45100000000000001</v>
      </c>
      <c r="G18" s="9">
        <f t="shared" si="6"/>
        <v>0.48399999999999999</v>
      </c>
      <c r="H18" s="9">
        <f t="shared" si="7"/>
        <v>0.51700000000000002</v>
      </c>
      <c r="I18" s="9">
        <f t="shared" si="8"/>
        <v>0.55000000000000004</v>
      </c>
      <c r="J18" s="9"/>
      <c r="K18" s="1"/>
      <c r="L18" s="1"/>
      <c r="M18" s="2"/>
    </row>
    <row r="19" spans="1:13" ht="15.75" x14ac:dyDescent="0.25">
      <c r="A19" s="3">
        <f t="shared" si="9"/>
        <v>23</v>
      </c>
      <c r="B19" s="9">
        <f t="shared" si="1"/>
        <v>0.33350000000000002</v>
      </c>
      <c r="C19" s="9">
        <f t="shared" si="2"/>
        <v>0.36799999999999999</v>
      </c>
      <c r="D19" s="9">
        <f t="shared" si="3"/>
        <v>0.40250000000000002</v>
      </c>
      <c r="E19" s="9">
        <f t="shared" si="4"/>
        <v>0.437</v>
      </c>
      <c r="F19" s="9">
        <f t="shared" si="5"/>
        <v>0.47150000000000003</v>
      </c>
      <c r="G19" s="9">
        <f t="shared" si="6"/>
        <v>0.50600000000000001</v>
      </c>
      <c r="H19" s="9">
        <f t="shared" si="7"/>
        <v>0.54049999999999998</v>
      </c>
      <c r="I19" s="9">
        <f t="shared" si="8"/>
        <v>0.57500000000000007</v>
      </c>
      <c r="J19" s="9"/>
      <c r="K19" s="1"/>
      <c r="L19" s="1"/>
      <c r="M19" s="2"/>
    </row>
    <row r="20" spans="1:13" ht="15.75" x14ac:dyDescent="0.25">
      <c r="A20" s="3">
        <f t="shared" si="9"/>
        <v>24</v>
      </c>
      <c r="B20" s="9">
        <f t="shared" si="1"/>
        <v>0.34800000000000003</v>
      </c>
      <c r="C20" s="9">
        <f t="shared" si="2"/>
        <v>0.38400000000000001</v>
      </c>
      <c r="D20" s="9">
        <f t="shared" si="3"/>
        <v>0.42000000000000004</v>
      </c>
      <c r="E20" s="9">
        <f t="shared" si="4"/>
        <v>0.45599999999999996</v>
      </c>
      <c r="F20" s="9">
        <f t="shared" si="5"/>
        <v>0.49199999999999999</v>
      </c>
      <c r="G20" s="9">
        <f t="shared" si="6"/>
        <v>0.52800000000000002</v>
      </c>
      <c r="H20" s="9">
        <f t="shared" si="7"/>
        <v>0.56400000000000006</v>
      </c>
      <c r="I20" s="9">
        <f t="shared" si="8"/>
        <v>0.60000000000000009</v>
      </c>
      <c r="J20" s="9"/>
      <c r="K20" s="1"/>
      <c r="L20" s="1"/>
      <c r="M20" s="2"/>
    </row>
    <row r="21" spans="1:13" ht="15.75" x14ac:dyDescent="0.25">
      <c r="A21" s="3">
        <f t="shared" si="9"/>
        <v>25</v>
      </c>
      <c r="B21" s="9">
        <f t="shared" si="1"/>
        <v>0.36250000000000004</v>
      </c>
      <c r="C21" s="9">
        <f t="shared" si="2"/>
        <v>0.4</v>
      </c>
      <c r="D21" s="9">
        <f t="shared" si="3"/>
        <v>0.43750000000000006</v>
      </c>
      <c r="E21" s="9">
        <f t="shared" si="4"/>
        <v>0.47499999999999998</v>
      </c>
      <c r="F21" s="9">
        <f t="shared" si="5"/>
        <v>0.51250000000000007</v>
      </c>
      <c r="G21" s="9">
        <f t="shared" si="6"/>
        <v>0.54999999999999993</v>
      </c>
      <c r="H21" s="9">
        <f t="shared" si="7"/>
        <v>0.58750000000000002</v>
      </c>
      <c r="I21" s="9">
        <f t="shared" si="8"/>
        <v>0.625</v>
      </c>
      <c r="J21" s="9"/>
      <c r="K21" s="1"/>
      <c r="L21" s="1"/>
      <c r="M21" s="2"/>
    </row>
    <row r="22" spans="1:13" ht="15.75" x14ac:dyDescent="0.25">
      <c r="A22" s="3">
        <f t="shared" si="9"/>
        <v>26</v>
      </c>
      <c r="B22" s="9">
        <f t="shared" si="1"/>
        <v>0.377</v>
      </c>
      <c r="C22" s="9">
        <f t="shared" si="2"/>
        <v>0.41600000000000004</v>
      </c>
      <c r="D22" s="9">
        <f t="shared" si="3"/>
        <v>0.45500000000000007</v>
      </c>
      <c r="E22" s="9">
        <f t="shared" si="4"/>
        <v>0.49399999999999999</v>
      </c>
      <c r="F22" s="9">
        <f t="shared" si="5"/>
        <v>0.53300000000000003</v>
      </c>
      <c r="G22" s="9">
        <f t="shared" si="6"/>
        <v>0.57199999999999995</v>
      </c>
      <c r="H22" s="9">
        <f t="shared" si="7"/>
        <v>0.61099999999999999</v>
      </c>
      <c r="I22" s="9">
        <f t="shared" si="8"/>
        <v>0.65</v>
      </c>
      <c r="J22" s="9"/>
      <c r="K22" s="1"/>
      <c r="L22" s="1"/>
      <c r="M22" s="2"/>
    </row>
    <row r="23" spans="1:13" ht="15.75" x14ac:dyDescent="0.25">
      <c r="A23" s="3">
        <f t="shared" si="9"/>
        <v>27</v>
      </c>
      <c r="B23" s="9">
        <f t="shared" si="1"/>
        <v>0.39150000000000001</v>
      </c>
      <c r="C23" s="9">
        <f t="shared" si="2"/>
        <v>0.432</v>
      </c>
      <c r="D23" s="9">
        <f t="shared" si="3"/>
        <v>0.47250000000000003</v>
      </c>
      <c r="E23" s="9">
        <f t="shared" si="4"/>
        <v>0.51300000000000001</v>
      </c>
      <c r="F23" s="9">
        <f t="shared" si="5"/>
        <v>0.55349999999999999</v>
      </c>
      <c r="G23" s="9">
        <f t="shared" si="6"/>
        <v>0.59399999999999997</v>
      </c>
      <c r="H23" s="9">
        <f t="shared" si="7"/>
        <v>0.63449999999999995</v>
      </c>
      <c r="I23" s="9">
        <f t="shared" si="8"/>
        <v>0.67500000000000004</v>
      </c>
      <c r="J23" s="9"/>
      <c r="K23" s="1"/>
      <c r="L23" s="1"/>
      <c r="M23" s="2"/>
    </row>
    <row r="24" spans="1:13" ht="15.75" x14ac:dyDescent="0.25">
      <c r="A24" s="3">
        <f t="shared" si="9"/>
        <v>28</v>
      </c>
      <c r="B24" s="9">
        <f t="shared" si="1"/>
        <v>0.40600000000000003</v>
      </c>
      <c r="C24" s="9">
        <f t="shared" si="2"/>
        <v>0.44800000000000001</v>
      </c>
      <c r="D24" s="9">
        <f t="shared" si="3"/>
        <v>0.49000000000000005</v>
      </c>
      <c r="E24" s="9">
        <f t="shared" si="4"/>
        <v>0.53200000000000003</v>
      </c>
      <c r="F24" s="9">
        <f t="shared" si="5"/>
        <v>0.57400000000000007</v>
      </c>
      <c r="G24" s="9">
        <f t="shared" si="6"/>
        <v>0.61599999999999999</v>
      </c>
      <c r="H24" s="9">
        <f t="shared" si="7"/>
        <v>0.65800000000000003</v>
      </c>
      <c r="I24" s="9">
        <f t="shared" si="8"/>
        <v>0.70000000000000007</v>
      </c>
      <c r="J24" s="9"/>
      <c r="K24" s="1"/>
      <c r="L24" s="1"/>
      <c r="M24" s="2"/>
    </row>
    <row r="25" spans="1:13" ht="15.75" x14ac:dyDescent="0.25">
      <c r="A25" s="3">
        <f t="shared" si="9"/>
        <v>29</v>
      </c>
      <c r="B25" s="9">
        <f t="shared" si="1"/>
        <v>0.42050000000000004</v>
      </c>
      <c r="C25" s="9">
        <f t="shared" si="2"/>
        <v>0.46400000000000002</v>
      </c>
      <c r="D25" s="9">
        <f t="shared" si="3"/>
        <v>0.50750000000000006</v>
      </c>
      <c r="E25" s="9">
        <f t="shared" si="4"/>
        <v>0.55099999999999993</v>
      </c>
      <c r="F25" s="9">
        <f t="shared" si="5"/>
        <v>0.59450000000000003</v>
      </c>
      <c r="G25" s="9">
        <f t="shared" si="6"/>
        <v>0.63800000000000001</v>
      </c>
      <c r="H25" s="9">
        <f t="shared" si="7"/>
        <v>0.68149999999999999</v>
      </c>
      <c r="I25" s="9">
        <f t="shared" si="8"/>
        <v>0.72500000000000009</v>
      </c>
      <c r="J25" s="9"/>
      <c r="K25" s="1"/>
      <c r="L25" s="1"/>
      <c r="M25" s="2"/>
    </row>
    <row r="26" spans="1:13" ht="15.75" x14ac:dyDescent="0.25">
      <c r="A26" s="3">
        <v>30</v>
      </c>
      <c r="B26" s="9">
        <f>MIN(0.01625*A26,0.8)</f>
        <v>0.48750000000000004</v>
      </c>
      <c r="C26" s="9">
        <f>MIN(0.0175*A26,0.8)</f>
        <v>0.52500000000000002</v>
      </c>
      <c r="D26" s="9">
        <f>MIN(0.01875*A26,0.8)</f>
        <v>0.5625</v>
      </c>
      <c r="E26" s="9">
        <f>MIN(0.02*A26,0.8)</f>
        <v>0.6</v>
      </c>
      <c r="F26" s="9">
        <f>MIN(0.02125*A26,0.8)</f>
        <v>0.63750000000000007</v>
      </c>
      <c r="G26" s="9">
        <f>MIN(0.0225*A26,0.8)</f>
        <v>0.67499999999999993</v>
      </c>
      <c r="H26" s="9">
        <f>MIN(0.02357*A26,0.8)</f>
        <v>0.70710000000000006</v>
      </c>
      <c r="I26" s="9">
        <f>MIN(0.025*A26,0.8)</f>
        <v>0.75</v>
      </c>
      <c r="J26" s="1"/>
      <c r="K26" s="1"/>
      <c r="L26" s="1"/>
      <c r="M26" s="2"/>
    </row>
    <row r="27" spans="1:13" ht="15.75" x14ac:dyDescent="0.25">
      <c r="A27" s="3">
        <f>+A26+1</f>
        <v>31</v>
      </c>
      <c r="B27" s="9">
        <f t="shared" ref="B27:B38" si="10">MIN(0.01625*A27,0.8)</f>
        <v>0.50375000000000003</v>
      </c>
      <c r="C27" s="9">
        <f t="shared" ref="C27:C38" si="11">MIN(0.0175*A27,0.8)</f>
        <v>0.54250000000000009</v>
      </c>
      <c r="D27" s="9">
        <f t="shared" ref="D27:D38" si="12">MIN(0.01875*A27,0.8)</f>
        <v>0.58124999999999993</v>
      </c>
      <c r="E27" s="9">
        <f t="shared" ref="E27:E38" si="13">MIN(0.02*A27,0.8)</f>
        <v>0.62</v>
      </c>
      <c r="F27" s="9">
        <f t="shared" ref="F27:F38" si="14">MIN(0.02125*A27,0.8)</f>
        <v>0.65875000000000006</v>
      </c>
      <c r="G27" s="9">
        <f t="shared" ref="G27:G38" si="15">MIN(0.0225*A27,0.8)</f>
        <v>0.69750000000000001</v>
      </c>
      <c r="H27" s="9">
        <f t="shared" ref="H27:H38" si="16">MIN(0.02357*A27,0.8)</f>
        <v>0.73067000000000004</v>
      </c>
      <c r="I27" s="9">
        <f t="shared" ref="I27:I38" si="17">MIN(0.025*A27,0.8)</f>
        <v>0.77500000000000002</v>
      </c>
      <c r="J27" s="5"/>
      <c r="K27" s="1"/>
      <c r="L27" s="1"/>
      <c r="M27" s="2"/>
    </row>
    <row r="28" spans="1:13" ht="15.75" x14ac:dyDescent="0.25">
      <c r="A28" s="3">
        <f t="shared" ref="A28:A38" si="18">+A27+1</f>
        <v>32</v>
      </c>
      <c r="B28" s="9">
        <f t="shared" si="10"/>
        <v>0.52</v>
      </c>
      <c r="C28" s="9">
        <f t="shared" si="11"/>
        <v>0.56000000000000005</v>
      </c>
      <c r="D28" s="9">
        <f t="shared" si="12"/>
        <v>0.6</v>
      </c>
      <c r="E28" s="9">
        <f t="shared" si="13"/>
        <v>0.64</v>
      </c>
      <c r="F28" s="9">
        <f t="shared" si="14"/>
        <v>0.68</v>
      </c>
      <c r="G28" s="9">
        <f t="shared" si="15"/>
        <v>0.72</v>
      </c>
      <c r="H28" s="9">
        <f t="shared" si="16"/>
        <v>0.75424000000000002</v>
      </c>
      <c r="I28" s="9">
        <f t="shared" si="17"/>
        <v>0.8</v>
      </c>
      <c r="J28" s="5"/>
      <c r="K28" s="1"/>
      <c r="L28" s="1"/>
      <c r="M28" s="2"/>
    </row>
    <row r="29" spans="1:13" ht="15.75" x14ac:dyDescent="0.25">
      <c r="A29" s="3">
        <f t="shared" si="18"/>
        <v>33</v>
      </c>
      <c r="B29" s="9">
        <f t="shared" si="10"/>
        <v>0.53625</v>
      </c>
      <c r="C29" s="9">
        <f t="shared" si="11"/>
        <v>0.57750000000000001</v>
      </c>
      <c r="D29" s="9">
        <f t="shared" si="12"/>
        <v>0.61875000000000002</v>
      </c>
      <c r="E29" s="9">
        <f t="shared" si="13"/>
        <v>0.66</v>
      </c>
      <c r="F29" s="9">
        <f t="shared" si="14"/>
        <v>0.70125000000000004</v>
      </c>
      <c r="G29" s="9">
        <f t="shared" si="15"/>
        <v>0.74249999999999994</v>
      </c>
      <c r="H29" s="9">
        <f t="shared" si="16"/>
        <v>0.77781</v>
      </c>
      <c r="I29" s="9">
        <f t="shared" si="17"/>
        <v>0.8</v>
      </c>
      <c r="J29" s="5"/>
      <c r="K29" s="1"/>
      <c r="L29" s="1"/>
      <c r="M29" s="2"/>
    </row>
    <row r="30" spans="1:13" ht="15.75" x14ac:dyDescent="0.25">
      <c r="A30" s="3">
        <f t="shared" si="18"/>
        <v>34</v>
      </c>
      <c r="B30" s="9">
        <f t="shared" si="10"/>
        <v>0.55249999999999999</v>
      </c>
      <c r="C30" s="9">
        <f t="shared" si="11"/>
        <v>0.59500000000000008</v>
      </c>
      <c r="D30" s="9">
        <f t="shared" si="12"/>
        <v>0.63749999999999996</v>
      </c>
      <c r="E30" s="9">
        <f t="shared" si="13"/>
        <v>0.68</v>
      </c>
      <c r="F30" s="9">
        <f t="shared" si="14"/>
        <v>0.72250000000000003</v>
      </c>
      <c r="G30" s="9">
        <f t="shared" si="15"/>
        <v>0.76500000000000001</v>
      </c>
      <c r="H30" s="9">
        <f t="shared" si="16"/>
        <v>0.8</v>
      </c>
      <c r="I30" s="9">
        <f t="shared" si="17"/>
        <v>0.8</v>
      </c>
      <c r="J30" s="5"/>
      <c r="K30" s="1"/>
      <c r="L30" s="1"/>
      <c r="M30" s="2"/>
    </row>
    <row r="31" spans="1:13" ht="15.75" x14ac:dyDescent="0.25">
      <c r="A31" s="3">
        <f t="shared" si="18"/>
        <v>35</v>
      </c>
      <c r="B31" s="9">
        <f t="shared" si="10"/>
        <v>0.56874999999999998</v>
      </c>
      <c r="C31" s="9">
        <f t="shared" si="11"/>
        <v>0.61250000000000004</v>
      </c>
      <c r="D31" s="9">
        <f t="shared" si="12"/>
        <v>0.65625</v>
      </c>
      <c r="E31" s="9">
        <f t="shared" si="13"/>
        <v>0.70000000000000007</v>
      </c>
      <c r="F31" s="9">
        <f t="shared" si="14"/>
        <v>0.74375000000000002</v>
      </c>
      <c r="G31" s="9">
        <f t="shared" si="15"/>
        <v>0.78749999999999998</v>
      </c>
      <c r="H31" s="9">
        <f t="shared" si="16"/>
        <v>0.8</v>
      </c>
      <c r="I31" s="9">
        <f t="shared" si="17"/>
        <v>0.8</v>
      </c>
      <c r="J31" s="5"/>
      <c r="K31" s="1"/>
      <c r="L31" s="1"/>
      <c r="M31" s="2"/>
    </row>
    <row r="32" spans="1:13" ht="15.75" x14ac:dyDescent="0.25">
      <c r="A32" s="3">
        <f t="shared" si="18"/>
        <v>36</v>
      </c>
      <c r="B32" s="9">
        <f t="shared" si="10"/>
        <v>0.58499999999999996</v>
      </c>
      <c r="C32" s="9">
        <f t="shared" si="11"/>
        <v>0.63000000000000012</v>
      </c>
      <c r="D32" s="9">
        <f t="shared" si="12"/>
        <v>0.67499999999999993</v>
      </c>
      <c r="E32" s="9">
        <f t="shared" si="13"/>
        <v>0.72</v>
      </c>
      <c r="F32" s="9">
        <f t="shared" si="14"/>
        <v>0.76500000000000001</v>
      </c>
      <c r="G32" s="9">
        <f t="shared" si="15"/>
        <v>0.8</v>
      </c>
      <c r="H32" s="9">
        <f t="shared" si="16"/>
        <v>0.8</v>
      </c>
      <c r="I32" s="9">
        <f t="shared" si="17"/>
        <v>0.8</v>
      </c>
      <c r="J32" s="5"/>
      <c r="K32" s="1"/>
      <c r="L32" s="1"/>
      <c r="M32" s="2"/>
    </row>
    <row r="33" spans="1:13" ht="15.75" x14ac:dyDescent="0.25">
      <c r="A33" s="3">
        <f t="shared" si="18"/>
        <v>37</v>
      </c>
      <c r="B33" s="9">
        <f t="shared" si="10"/>
        <v>0.60125000000000006</v>
      </c>
      <c r="C33" s="9">
        <f t="shared" si="11"/>
        <v>0.64750000000000008</v>
      </c>
      <c r="D33" s="9">
        <f t="shared" si="12"/>
        <v>0.69374999999999998</v>
      </c>
      <c r="E33" s="9">
        <f t="shared" si="13"/>
        <v>0.74</v>
      </c>
      <c r="F33" s="9">
        <f t="shared" si="14"/>
        <v>0.78625</v>
      </c>
      <c r="G33" s="9">
        <f t="shared" si="15"/>
        <v>0.8</v>
      </c>
      <c r="H33" s="9">
        <f t="shared" si="16"/>
        <v>0.8</v>
      </c>
      <c r="I33" s="9">
        <f t="shared" si="17"/>
        <v>0.8</v>
      </c>
      <c r="J33" s="5"/>
      <c r="K33" s="1"/>
      <c r="L33" s="1"/>
      <c r="M33" s="2"/>
    </row>
    <row r="34" spans="1:13" ht="15.75" x14ac:dyDescent="0.25">
      <c r="A34" s="3">
        <f t="shared" si="18"/>
        <v>38</v>
      </c>
      <c r="B34" s="9">
        <f t="shared" si="10"/>
        <v>0.61750000000000005</v>
      </c>
      <c r="C34" s="9">
        <f t="shared" si="11"/>
        <v>0.66500000000000004</v>
      </c>
      <c r="D34" s="9">
        <f t="shared" si="12"/>
        <v>0.71250000000000002</v>
      </c>
      <c r="E34" s="9">
        <f t="shared" si="13"/>
        <v>0.76</v>
      </c>
      <c r="F34" s="9">
        <f t="shared" si="14"/>
        <v>0.8</v>
      </c>
      <c r="G34" s="9">
        <f t="shared" si="15"/>
        <v>0.8</v>
      </c>
      <c r="H34" s="9">
        <f t="shared" si="16"/>
        <v>0.8</v>
      </c>
      <c r="I34" s="9">
        <f t="shared" si="17"/>
        <v>0.8</v>
      </c>
      <c r="J34" s="5"/>
      <c r="K34" s="1"/>
      <c r="L34" s="1"/>
      <c r="M34" s="2"/>
    </row>
    <row r="35" spans="1:13" ht="15.75" x14ac:dyDescent="0.25">
      <c r="A35" s="3">
        <f t="shared" si="18"/>
        <v>39</v>
      </c>
      <c r="B35" s="9">
        <f t="shared" si="10"/>
        <v>0.63375000000000004</v>
      </c>
      <c r="C35" s="9">
        <f t="shared" si="11"/>
        <v>0.68250000000000011</v>
      </c>
      <c r="D35" s="9">
        <f t="shared" si="12"/>
        <v>0.73124999999999996</v>
      </c>
      <c r="E35" s="9">
        <f t="shared" si="13"/>
        <v>0.78</v>
      </c>
      <c r="F35" s="9">
        <f t="shared" si="14"/>
        <v>0.8</v>
      </c>
      <c r="G35" s="9">
        <f t="shared" si="15"/>
        <v>0.8</v>
      </c>
      <c r="H35" s="9">
        <f t="shared" si="16"/>
        <v>0.8</v>
      </c>
      <c r="I35" s="9">
        <f t="shared" si="17"/>
        <v>0.8</v>
      </c>
      <c r="J35" s="5"/>
      <c r="K35" s="1"/>
      <c r="L35" s="1"/>
      <c r="M35" s="2"/>
    </row>
    <row r="36" spans="1:13" ht="15.75" x14ac:dyDescent="0.25">
      <c r="A36" s="3">
        <f t="shared" si="18"/>
        <v>40</v>
      </c>
      <c r="B36" s="9">
        <f t="shared" si="10"/>
        <v>0.65</v>
      </c>
      <c r="C36" s="9">
        <f t="shared" si="11"/>
        <v>0.70000000000000007</v>
      </c>
      <c r="D36" s="9">
        <f t="shared" si="12"/>
        <v>0.75</v>
      </c>
      <c r="E36" s="9">
        <f t="shared" si="13"/>
        <v>0.8</v>
      </c>
      <c r="F36" s="9">
        <f t="shared" si="14"/>
        <v>0.8</v>
      </c>
      <c r="G36" s="9">
        <f t="shared" si="15"/>
        <v>0.8</v>
      </c>
      <c r="H36" s="9">
        <f t="shared" si="16"/>
        <v>0.8</v>
      </c>
      <c r="I36" s="9">
        <f t="shared" si="17"/>
        <v>0.8</v>
      </c>
      <c r="J36" s="5"/>
      <c r="K36" s="1"/>
      <c r="L36" s="1"/>
      <c r="M36" s="2"/>
    </row>
    <row r="37" spans="1:13" ht="15.75" x14ac:dyDescent="0.25">
      <c r="A37" s="3">
        <f t="shared" si="18"/>
        <v>41</v>
      </c>
      <c r="B37" s="9">
        <f t="shared" si="10"/>
        <v>0.66625000000000001</v>
      </c>
      <c r="C37" s="9">
        <f t="shared" si="11"/>
        <v>0.71750000000000003</v>
      </c>
      <c r="D37" s="9">
        <f t="shared" si="12"/>
        <v>0.76874999999999993</v>
      </c>
      <c r="E37" s="9">
        <f t="shared" si="13"/>
        <v>0.8</v>
      </c>
      <c r="F37" s="9">
        <f t="shared" si="14"/>
        <v>0.8</v>
      </c>
      <c r="G37" s="9">
        <f t="shared" si="15"/>
        <v>0.8</v>
      </c>
      <c r="H37" s="9">
        <f t="shared" si="16"/>
        <v>0.8</v>
      </c>
      <c r="I37" s="9">
        <f t="shared" si="17"/>
        <v>0.8</v>
      </c>
      <c r="J37" s="5"/>
      <c r="K37" s="1"/>
      <c r="L37" s="1"/>
      <c r="M37" s="2"/>
    </row>
    <row r="38" spans="1:13" ht="15.75" x14ac:dyDescent="0.25">
      <c r="A38" s="3">
        <f t="shared" si="18"/>
        <v>42</v>
      </c>
      <c r="B38" s="9">
        <f t="shared" si="10"/>
        <v>0.6825</v>
      </c>
      <c r="C38" s="9">
        <f t="shared" si="11"/>
        <v>0.7350000000000001</v>
      </c>
      <c r="D38" s="9">
        <f t="shared" si="12"/>
        <v>0.78749999999999998</v>
      </c>
      <c r="E38" s="9">
        <f t="shared" si="13"/>
        <v>0.8</v>
      </c>
      <c r="F38" s="9">
        <f t="shared" si="14"/>
        <v>0.8</v>
      </c>
      <c r="G38" s="9">
        <f t="shared" si="15"/>
        <v>0.8</v>
      </c>
      <c r="H38" s="9">
        <f t="shared" si="16"/>
        <v>0.8</v>
      </c>
      <c r="I38" s="9">
        <f t="shared" si="17"/>
        <v>0.8</v>
      </c>
      <c r="J38" s="5"/>
      <c r="K38" s="1"/>
      <c r="L38" s="1"/>
      <c r="M38" s="2"/>
    </row>
    <row r="39" spans="1:13" ht="15.75" x14ac:dyDescent="0.25">
      <c r="A39" s="3"/>
      <c r="B39" s="9"/>
      <c r="C39" s="9"/>
      <c r="D39" s="9"/>
      <c r="E39" s="9"/>
      <c r="F39" s="9"/>
      <c r="G39" s="9"/>
      <c r="H39" s="9"/>
      <c r="I39" s="9"/>
      <c r="J39" s="5"/>
      <c r="K39" s="1"/>
      <c r="L39" s="1"/>
      <c r="M39" s="2"/>
    </row>
    <row r="40" spans="1:13" ht="15.75" x14ac:dyDescent="0.25">
      <c r="A40" s="3"/>
      <c r="B40" s="9"/>
      <c r="C40" s="9"/>
      <c r="D40" s="9"/>
      <c r="E40" s="9"/>
      <c r="F40" s="9"/>
      <c r="G40" s="9"/>
      <c r="H40" s="9"/>
      <c r="I40" s="9"/>
      <c r="J40" s="5"/>
      <c r="K40" s="1"/>
      <c r="L40" s="1"/>
      <c r="M40" s="2"/>
    </row>
    <row r="41" spans="1:13" ht="15.75" x14ac:dyDescent="0.25">
      <c r="A41" s="3"/>
      <c r="B41" s="9"/>
      <c r="C41" s="9"/>
      <c r="D41" s="9"/>
      <c r="E41" s="9"/>
      <c r="F41" s="9"/>
      <c r="G41" s="9"/>
      <c r="H41" s="9"/>
      <c r="I41" s="9"/>
      <c r="J41" s="5"/>
      <c r="K41" s="1"/>
      <c r="L41" s="1"/>
      <c r="M41" s="2"/>
    </row>
    <row r="42" spans="1:13" ht="15.75" x14ac:dyDescent="0.25">
      <c r="A42" s="1" t="s">
        <v>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"/>
    </row>
    <row r="43" spans="1:13" ht="15.75" x14ac:dyDescent="0.25">
      <c r="A43" s="1" t="s">
        <v>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</row>
    <row r="44" spans="1:13" ht="15.75" x14ac:dyDescent="0.25">
      <c r="A44" s="1" t="s">
        <v>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</row>
    <row r="45" spans="1:13" ht="15.75" x14ac:dyDescent="0.25">
      <c r="A45" s="1" t="s">
        <v>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</row>
    <row r="46" spans="1:13" ht="15.75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  <row r="57" spans="12:12" x14ac:dyDescent="0.25">
      <c r="L57" s="6" t="s">
        <v>2</v>
      </c>
    </row>
  </sheetData>
  <pageMargins left="0.7" right="0.7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Russo_C</dc:creator>
  <cp:lastModifiedBy>Russo_C</cp:lastModifiedBy>
  <cp:lastPrinted>2017-07-18T19:24:35Z</cp:lastPrinted>
  <dcterms:created xsi:type="dcterms:W3CDTF">2017-07-18T14:46:25Z</dcterms:created>
  <dcterms:modified xsi:type="dcterms:W3CDTF">2018-02-21T16:07:24Z</dcterms:modified>
</cp:coreProperties>
</file>